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Лист1" sheetId="1" r:id="rId1"/>
  </sheets>
  <definedNames>
    <definedName name="_xlnm.Print_Area" localSheetId="0">Лист1!$A$1:$E$59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C53" i="1"/>
  <c r="C48" i="1"/>
  <c r="E33" i="1"/>
  <c r="D33" i="1"/>
  <c r="C33" i="1"/>
  <c r="D16" i="1"/>
  <c r="D9" i="1" s="1"/>
  <c r="E16" i="1"/>
  <c r="E9" i="1" s="1"/>
  <c r="C16" i="1"/>
  <c r="C9" i="1" s="1"/>
  <c r="C20" i="1"/>
  <c r="D57" i="1" l="1"/>
  <c r="E57" i="1"/>
  <c r="C57" i="1"/>
  <c r="D54" i="1"/>
  <c r="D22" i="1" s="1"/>
  <c r="E54" i="1"/>
  <c r="E22" i="1" s="1"/>
  <c r="C54" i="1"/>
  <c r="C22" i="1" s="1"/>
  <c r="D7" i="1"/>
  <c r="E7" i="1"/>
  <c r="C7" i="1"/>
  <c r="C59" i="1" l="1"/>
  <c r="D59" i="1"/>
  <c r="E59" i="1"/>
</calcChain>
</file>

<file path=xl/sharedStrings.xml><?xml version="1.0" encoding="utf-8"?>
<sst xmlns="http://schemas.openxmlformats.org/spreadsheetml/2006/main" count="59" uniqueCount="59">
  <si>
    <t>Дотации бюджетам муниципальных округов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</si>
  <si>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</si>
  <si>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</si>
  <si>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</si>
  <si>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Субсидия бюджетам на поддержку отрасли культуры (книжные фонды)</t>
  </si>
  <si>
    <t>Субсидии бюджетам на реализацию мероприятий по модернизации школьных систем образования</t>
  </si>
  <si>
    <t>Прочие субсидии (проведение информационно-пропагандистских мероприятий, направленных на профилактику идеологии терроризма)</t>
  </si>
  <si>
    <t>Прочие субсидии (обеспечение деятельности центров образования цифрового и гуманитарного профилей)</t>
  </si>
  <si>
    <t>Прочие субсидии (реализация инициативных проектов)</t>
  </si>
  <si>
    <t>Прочие субсидии (реализация мероприятий по модернизации школьных систем образования (завершение работ по капитальному ремонту)</t>
  </si>
  <si>
    <t>СУБВЕНЦИИ БЮДЖЕТАМ СУБЪЕКТОВ РОССИЙСКОЙ ФЕДЕРАЦИИ И МУНИЦИПАЛЬНЫХ ОБРАЗОВАНИЙ</t>
  </si>
  <si>
    <t>Субвенции бюджетам муниципальных округов на выполнение передаваемых полномочий субъектов РФ (организация и осуществление деятельности по опеке и попечительству в области здравоохранения)</t>
  </si>
  <si>
    <t xml:space="preserve">Субвенции бюджетам муниципальных округов на выполнение передаваемых полномочий субъектов РФ (организация и осуществление деятельности по опеке и попечительству в области образования) </t>
  </si>
  <si>
    <t>Субвенции бюджетам муниципальных округов на выполнение передаваемых полномочий субъектов РФ (организация и проведение мероприятий по борьбе с иксодовыми клещами-переносчиками Крымской геморрагической лихорадки в природных биотопах)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</si>
  <si>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</si>
  <si>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</si>
  <si>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</si>
  <si>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на выполнение передаваемых полномочий субъектов Российской Федерации (выплата ежегодного социального пособия на проезд студентам)</t>
  </si>
  <si>
    <t xml:space="preserve"> Субвенции бюджетам муниципальных округов на выполнение передаваемых полномочий субъектов РФ (реализация Закона Ставропольского края «О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формированию, содержанию и использованию Архивного фонда Ставропольского края»)</t>
  </si>
  <si>
    <t>Субвенции бюджетам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</si>
  <si>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(выплата ежемесячного пособия на ребенка)</t>
  </si>
  <si>
    <t>Субвенции бюджетам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</si>
  <si>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</si>
  <si>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Субвенции бюджетам муниципальных округов на выполнение передаваемых полномочий субъектов РФ (реализация Закона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созданию административных комиссий»)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</si>
  <si>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организациях,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</si>
  <si>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 (обеспечение государственных гарантий реализации прав на получение общедоступного и бесплатного  начального общего, основного общего, среднего общего образования в муниципальных  общеобразовательных организациях,  а также обеспечение дополнительного образования детей в муниципальных общеобразовательных организациях   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</si>
  <si>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(организация проведения на территории Ставропольского края мероприятий по отлову и содержанию безнадзорных животных)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</si>
  <si>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обуви, и школьных письменных принадлежностей)</t>
  </si>
  <si>
    <t>Субвенции бюджетам на выполнение передаваемых полномочий субъектов Российской Федерации (ежегодная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</si>
  <si>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Субвенции на обеспечение отдыха и оздоровление детей</t>
  </si>
  <si>
    <t>Субвенции бюджетам на выполнение передаваемых полномочий субъектов Российской Федерации (осуществление выплаты социального пособия на погребение)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</si>
  <si>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</t>
  </si>
  <si>
    <t>Субвенции бюджетам муниципальных округов на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</si>
  <si>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</si>
  <si>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</si>
  <si>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</si>
  <si>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</si>
  <si>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Субвенции бюджетам муниципальных округов на оплату жилищно-коммунальных услуг отдельным категориям граждан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</si>
  <si>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</si>
  <si>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</si>
  <si>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</si>
  <si>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Единая субвенция местным бюджетам (осуществление отдельных государственных полномочий по социальной защите отдельных категорий граждан)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</si>
  <si>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</si>
  <si>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ИНЫЕ МЕЖБЮДЖЕТНЫЕ ТРАНСФЕРТЫ</t>
  </si>
  <si>
    <t>Межбюджетные трансферты, передаваемые бюджетам муниципальных округов   на обеспечение деятельности депутатов Государственной Думы Ставропольского края и их помощников в избирательных округах</t>
  </si>
  <si>
    <t>Наименование межбюджетного трансферта</t>
  </si>
  <si>
    <t>№ п/п</t>
  </si>
  <si>
    <t>Сумма на 2024 год, рублей</t>
  </si>
  <si>
    <t>Сумма на 2025 год, рублей</t>
  </si>
  <si>
    <t>ПРОЧИЕ СУБСИДИИ</t>
  </si>
  <si>
    <t>ДОТАЦИИ БЮДЖЕТАМ БЮДЖЕТНОЙ СИСТЕМЫ РОССИЙСКОЙ ФЕДЕРАЦИИ</t>
  </si>
  <si>
    <t>ЕДИНАЯ СУБВЕНЦИЯ БЮДЖЕТАМ МУНИЦИПАЛЬНЫХ ОКРУГОВ</t>
  </si>
  <si>
    <t>ИТОГО</t>
  </si>
  <si>
    <t>ИНФОРМАЦИЯ О МЕЖБЮДЖЕТНЫХ ТРАНСФЕРТАХ ЗАПЛАНИРОВАННЫХ НА 2024-2026 ГОДЫ</t>
  </si>
  <si>
    <t>Сумма на 2026 год, рублей</t>
  </si>
  <si>
    <t>Прочие субсидии (проведение капитального ремонта зданий и сооружений муниципальных образовательных организаций)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</si>
  <si>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</si>
  <si>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реализацию программ формирования современной городской среды</t>
  </si>
  <si>
    <t>Субвенции бюджетам на выполнение передаваемых полномочий субъектов Российской Федерации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</si>
</sst>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4" fontId="3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9"/>
  <sheetViews>
    <sheetView tabSelected="1" view="pageBreakPreview" zoomScale="60" zoomScaleNormal="100" workbookViewId="0">
      <selection activeCell="A59" sqref="A59:B59"/>
    </sheetView>
  </sheetViews>
  <sheetFormatPr defaultColWidth="8.85546875" defaultRowHeight="15.75" x14ac:dyDescent="0.25"/>
  <cols>
    <col min="1" max="1" width="8.85546875" style="4"/>
    <col min="2" max="2" width="75.7109375" style="3" customWidth="1"/>
    <col min="3" max="5" width="32.28515625" style="3" customWidth="1"/>
    <col min="6" max="16384" width="8.85546875" style="3"/>
  </cols>
  <sheetData>
    <row r="2" spans="1:5" x14ac:dyDescent="0.25">
      <c r="A2" s="25" t="s">
        <v>53</v>
      </c>
      <c r="B2" s="25"/>
      <c r="C2" s="25"/>
      <c r="D2" s="25"/>
      <c r="E2" s="25"/>
    </row>
    <row r="3" spans="1:5" x14ac:dyDescent="0.25">
      <c r="A3" s="25"/>
      <c r="B3" s="25"/>
      <c r="C3" s="25"/>
      <c r="D3" s="25"/>
      <c r="E3" s="25"/>
    </row>
    <row r="5" spans="1:5" s="8" customFormat="1" ht="48.6" customHeight="1" x14ac:dyDescent="0.25">
      <c r="A5" s="19" t="s">
        <v>46</v>
      </c>
      <c r="B5" s="19" t="s">
        <v>45</v>
      </c>
      <c r="C5" s="19" t="s">
        <v>47</v>
      </c>
      <c r="D5" s="19" t="s">
        <v>48</v>
      </c>
      <c r="E5" s="19" t="s">
        <v>54</v>
      </c>
    </row>
    <row r="6" spans="1:5" s="5" customFormat="1" ht="19.149999999999999" customHeight="1" x14ac:dyDescent="0.3">
      <c r="A6" s="6">
        <v>1</v>
      </c>
      <c r="B6" s="6">
        <v>2</v>
      </c>
      <c r="C6" s="6">
        <v>3</v>
      </c>
      <c r="D6" s="6">
        <v>4</v>
      </c>
      <c r="E6" s="6">
        <v>5</v>
      </c>
    </row>
    <row r="7" spans="1:5" s="8" customFormat="1" ht="31.9" customHeight="1" x14ac:dyDescent="0.25">
      <c r="A7" s="13">
        <v>1</v>
      </c>
      <c r="B7" s="14" t="s">
        <v>50</v>
      </c>
      <c r="C7" s="15">
        <f>C8</f>
        <v>359062000</v>
      </c>
      <c r="D7" s="15">
        <f t="shared" ref="D7:E7" si="0">D8</f>
        <v>346179000</v>
      </c>
      <c r="E7" s="15">
        <f t="shared" si="0"/>
        <v>339017000</v>
      </c>
    </row>
    <row r="8" spans="1:5" ht="31.5" x14ac:dyDescent="0.25">
      <c r="A8" s="7">
        <v>2</v>
      </c>
      <c r="B8" s="1" t="s">
        <v>0</v>
      </c>
      <c r="C8" s="2">
        <v>359062000</v>
      </c>
      <c r="D8" s="2">
        <v>346179000</v>
      </c>
      <c r="E8" s="2">
        <v>339017000</v>
      </c>
    </row>
    <row r="9" spans="1:5" s="11" customFormat="1" ht="31.5" x14ac:dyDescent="0.25">
      <c r="A9" s="16">
        <v>3</v>
      </c>
      <c r="B9" s="17" t="s">
        <v>1</v>
      </c>
      <c r="C9" s="18">
        <f>SUM(C10:C16)</f>
        <v>363121000.36999995</v>
      </c>
      <c r="D9" s="18">
        <f t="shared" ref="D9:E9" si="1">SUM(D10:D16)</f>
        <v>338057437.63999999</v>
      </c>
      <c r="E9" s="18">
        <f t="shared" si="1"/>
        <v>110295344.90000001</v>
      </c>
    </row>
    <row r="10" spans="1:5" ht="78.75" x14ac:dyDescent="0.25">
      <c r="A10" s="7">
        <v>4</v>
      </c>
      <c r="B10" s="1" t="s">
        <v>56</v>
      </c>
      <c r="C10" s="2">
        <v>93344845.510000005</v>
      </c>
      <c r="D10" s="2">
        <v>93888040.959999993</v>
      </c>
      <c r="E10" s="2">
        <v>0</v>
      </c>
    </row>
    <row r="11" spans="1:5" ht="47.25" x14ac:dyDescent="0.25">
      <c r="A11" s="7">
        <v>5</v>
      </c>
      <c r="B11" s="1" t="s">
        <v>2</v>
      </c>
      <c r="C11" s="2">
        <v>20561270</v>
      </c>
      <c r="D11" s="2">
        <v>20561270</v>
      </c>
      <c r="E11" s="2">
        <v>20561270</v>
      </c>
    </row>
    <row r="12" spans="1:5" ht="31.5" x14ac:dyDescent="0.25">
      <c r="A12" s="7">
        <v>6</v>
      </c>
      <c r="B12" s="1" t="s">
        <v>3</v>
      </c>
      <c r="C12" s="2">
        <v>670320</v>
      </c>
      <c r="D12" s="2">
        <v>109260</v>
      </c>
      <c r="E12" s="2">
        <v>113970</v>
      </c>
    </row>
    <row r="13" spans="1:5" x14ac:dyDescent="0.25">
      <c r="A13" s="7">
        <v>7</v>
      </c>
      <c r="B13" s="1" t="s">
        <v>4</v>
      </c>
      <c r="C13" s="2">
        <v>191696.21</v>
      </c>
      <c r="D13" s="2">
        <v>188901.08</v>
      </c>
      <c r="E13" s="2">
        <v>192515.08</v>
      </c>
    </row>
    <row r="14" spans="1:5" ht="31.5" x14ac:dyDescent="0.25">
      <c r="A14" s="7">
        <v>8</v>
      </c>
      <c r="B14" s="1" t="s">
        <v>57</v>
      </c>
      <c r="C14" s="2">
        <v>24764211</v>
      </c>
      <c r="D14" s="2">
        <v>0</v>
      </c>
      <c r="E14" s="2">
        <v>0</v>
      </c>
    </row>
    <row r="15" spans="1:5" ht="31.5" x14ac:dyDescent="0.25">
      <c r="A15" s="7">
        <v>9</v>
      </c>
      <c r="B15" s="1" t="s">
        <v>5</v>
      </c>
      <c r="C15" s="2">
        <v>186897849.44999999</v>
      </c>
      <c r="D15" s="2">
        <v>186897849.44999999</v>
      </c>
      <c r="E15" s="2">
        <v>68638602.150000006</v>
      </c>
    </row>
    <row r="16" spans="1:5" s="11" customFormat="1" x14ac:dyDescent="0.25">
      <c r="A16" s="9">
        <v>10</v>
      </c>
      <c r="B16" s="10" t="s">
        <v>49</v>
      </c>
      <c r="C16" s="12">
        <f>SUM(C17:C21)</f>
        <v>36690808.200000003</v>
      </c>
      <c r="D16" s="12">
        <f t="shared" ref="D16:E16" si="2">SUM(D17:D21)</f>
        <v>36412116.150000006</v>
      </c>
      <c r="E16" s="12">
        <f t="shared" si="2"/>
        <v>20788987.670000002</v>
      </c>
    </row>
    <row r="17" spans="1:5" ht="31.5" x14ac:dyDescent="0.25">
      <c r="A17" s="7">
        <v>11</v>
      </c>
      <c r="B17" s="1" t="s">
        <v>55</v>
      </c>
      <c r="C17" s="2">
        <v>12103110</v>
      </c>
      <c r="D17" s="2">
        <v>0</v>
      </c>
      <c r="E17" s="2">
        <v>0</v>
      </c>
    </row>
    <row r="18" spans="1:5" ht="31.5" x14ac:dyDescent="0.25">
      <c r="A18" s="7">
        <v>12</v>
      </c>
      <c r="B18" s="1" t="s">
        <v>6</v>
      </c>
      <c r="C18" s="2">
        <v>100000</v>
      </c>
      <c r="D18" s="2">
        <v>100000</v>
      </c>
      <c r="E18" s="2">
        <v>100000</v>
      </c>
    </row>
    <row r="19" spans="1:5" ht="31.5" x14ac:dyDescent="0.25">
      <c r="A19" s="7">
        <v>13</v>
      </c>
      <c r="B19" s="1" t="s">
        <v>7</v>
      </c>
      <c r="C19" s="2">
        <v>19466858.82</v>
      </c>
      <c r="D19" s="2">
        <v>20846124.670000002</v>
      </c>
      <c r="E19" s="2">
        <v>20688987.670000002</v>
      </c>
    </row>
    <row r="20" spans="1:5" x14ac:dyDescent="0.25">
      <c r="A20" s="7">
        <v>15</v>
      </c>
      <c r="B20" s="1" t="s">
        <v>8</v>
      </c>
      <c r="C20" s="2">
        <f>2667201+1491240+862398.38</f>
        <v>5020839.38</v>
      </c>
      <c r="D20" s="2">
        <v>0</v>
      </c>
      <c r="E20" s="2">
        <v>0</v>
      </c>
    </row>
    <row r="21" spans="1:5" ht="31.5" x14ac:dyDescent="0.25">
      <c r="A21" s="7">
        <v>15</v>
      </c>
      <c r="B21" s="1" t="s">
        <v>9</v>
      </c>
      <c r="C21" s="2">
        <v>0</v>
      </c>
      <c r="D21" s="2">
        <v>15465991.48</v>
      </c>
      <c r="E21" s="2">
        <v>0</v>
      </c>
    </row>
    <row r="22" spans="1:5" s="11" customFormat="1" ht="31.5" x14ac:dyDescent="0.25">
      <c r="A22" s="16">
        <v>16</v>
      </c>
      <c r="B22" s="17" t="s">
        <v>10</v>
      </c>
      <c r="C22" s="18">
        <f>SUM(C23:C54)</f>
        <v>462147463.79999995</v>
      </c>
      <c r="D22" s="18">
        <f>SUM(D23:D54)</f>
        <v>445160538.78999996</v>
      </c>
      <c r="E22" s="18">
        <f>SUM(E23:E54)</f>
        <v>441109431.04000002</v>
      </c>
    </row>
    <row r="23" spans="1:5" ht="47.25" x14ac:dyDescent="0.25">
      <c r="A23" s="7">
        <v>17</v>
      </c>
      <c r="B23" s="1" t="s">
        <v>11</v>
      </c>
      <c r="C23" s="2">
        <v>284638.33</v>
      </c>
      <c r="D23" s="2">
        <v>284638.33</v>
      </c>
      <c r="E23" s="2">
        <v>284638.33</v>
      </c>
    </row>
    <row r="24" spans="1:5" ht="47.25" x14ac:dyDescent="0.25">
      <c r="A24" s="7">
        <v>18</v>
      </c>
      <c r="B24" s="1" t="s">
        <v>12</v>
      </c>
      <c r="C24" s="2">
        <v>1936349.78</v>
      </c>
      <c r="D24" s="2">
        <v>1936349.78</v>
      </c>
      <c r="E24" s="2">
        <v>1936349.78</v>
      </c>
    </row>
    <row r="25" spans="1:5" ht="63" x14ac:dyDescent="0.25">
      <c r="A25" s="7">
        <v>19</v>
      </c>
      <c r="B25" s="1" t="s">
        <v>13</v>
      </c>
      <c r="C25" s="2">
        <v>432165.39</v>
      </c>
      <c r="D25" s="2">
        <v>432165.39</v>
      </c>
      <c r="E25" s="2">
        <v>432165.39</v>
      </c>
    </row>
    <row r="26" spans="1:5" ht="63" x14ac:dyDescent="0.25">
      <c r="A26" s="7">
        <v>20</v>
      </c>
      <c r="B26" s="1" t="s">
        <v>14</v>
      </c>
      <c r="C26" s="2">
        <v>2540283.16</v>
      </c>
      <c r="D26" s="2">
        <v>2540283.16</v>
      </c>
      <c r="E26" s="2">
        <v>2540283.16</v>
      </c>
    </row>
    <row r="27" spans="1:5" ht="63" x14ac:dyDescent="0.25">
      <c r="A27" s="7">
        <v>21</v>
      </c>
      <c r="B27" s="1" t="s">
        <v>15</v>
      </c>
      <c r="C27" s="2">
        <v>757180</v>
      </c>
      <c r="D27" s="2">
        <v>757180</v>
      </c>
      <c r="E27" s="2">
        <v>757180</v>
      </c>
    </row>
    <row r="28" spans="1:5" ht="63" x14ac:dyDescent="0.25">
      <c r="A28" s="7">
        <v>22</v>
      </c>
      <c r="B28" s="1" t="s">
        <v>16</v>
      </c>
      <c r="C28" s="2">
        <v>25669590</v>
      </c>
      <c r="D28" s="2">
        <v>28327380</v>
      </c>
      <c r="E28" s="2">
        <v>30938160</v>
      </c>
    </row>
    <row r="29" spans="1:5" ht="47.25" x14ac:dyDescent="0.25">
      <c r="A29" s="7">
        <v>23</v>
      </c>
      <c r="B29" s="1" t="s">
        <v>17</v>
      </c>
      <c r="C29" s="2">
        <v>91490</v>
      </c>
      <c r="D29" s="2">
        <v>95150</v>
      </c>
      <c r="E29" s="2">
        <v>98950</v>
      </c>
    </row>
    <row r="30" spans="1:5" ht="110.25" x14ac:dyDescent="0.25">
      <c r="A30" s="7">
        <v>24</v>
      </c>
      <c r="B30" s="1" t="s">
        <v>18</v>
      </c>
      <c r="C30" s="2">
        <v>759411.52</v>
      </c>
      <c r="D30" s="2">
        <v>759411.52</v>
      </c>
      <c r="E30" s="2">
        <v>759411.52</v>
      </c>
    </row>
    <row r="31" spans="1:5" ht="47.25" x14ac:dyDescent="0.25">
      <c r="A31" s="7">
        <v>25</v>
      </c>
      <c r="B31" s="1" t="s">
        <v>19</v>
      </c>
      <c r="C31" s="2">
        <v>618737.68999999994</v>
      </c>
      <c r="D31" s="2">
        <v>618737.68999999994</v>
      </c>
      <c r="E31" s="2">
        <v>618737.68999999994</v>
      </c>
    </row>
    <row r="32" spans="1:5" ht="47.25" x14ac:dyDescent="0.25">
      <c r="A32" s="7">
        <v>26</v>
      </c>
      <c r="B32" s="1" t="s">
        <v>20</v>
      </c>
      <c r="C32" s="2">
        <v>24270</v>
      </c>
      <c r="D32" s="2">
        <v>0</v>
      </c>
      <c r="E32" s="2">
        <v>0</v>
      </c>
    </row>
    <row r="33" spans="1:5" ht="94.5" x14ac:dyDescent="0.25">
      <c r="A33" s="7">
        <v>27</v>
      </c>
      <c r="B33" s="1" t="s">
        <v>21</v>
      </c>
      <c r="C33" s="2">
        <f>6431612.57+12567605.09+2057580.95</f>
        <v>21056798.609999999</v>
      </c>
      <c r="D33" s="2">
        <f>6631626.88+12951602.99+2111996.63</f>
        <v>21695226.5</v>
      </c>
      <c r="E33" s="2">
        <f>6631626.88+12951602.99+2111996.63</f>
        <v>21695226.5</v>
      </c>
    </row>
    <row r="34" spans="1:5" ht="63" x14ac:dyDescent="0.25">
      <c r="A34" s="7">
        <v>28</v>
      </c>
      <c r="B34" s="1" t="s">
        <v>22</v>
      </c>
      <c r="C34" s="2">
        <v>17311640</v>
      </c>
      <c r="D34" s="2">
        <v>17311600</v>
      </c>
      <c r="E34" s="2">
        <v>17311540</v>
      </c>
    </row>
    <row r="35" spans="1:5" ht="94.5" x14ac:dyDescent="0.25">
      <c r="A35" s="7">
        <v>29</v>
      </c>
      <c r="B35" s="1" t="s">
        <v>23</v>
      </c>
      <c r="C35" s="2">
        <v>3000</v>
      </c>
      <c r="D35" s="2">
        <v>3000</v>
      </c>
      <c r="E35" s="2">
        <v>3000</v>
      </c>
    </row>
    <row r="36" spans="1:5" ht="110.25" x14ac:dyDescent="0.25">
      <c r="A36" s="7">
        <v>30</v>
      </c>
      <c r="B36" s="1" t="s">
        <v>24</v>
      </c>
      <c r="C36" s="2">
        <v>52182139.380000003</v>
      </c>
      <c r="D36" s="2">
        <v>52182139.380000003</v>
      </c>
      <c r="E36" s="2">
        <v>52182139.380000003</v>
      </c>
    </row>
    <row r="37" spans="1:5" ht="157.5" x14ac:dyDescent="0.25">
      <c r="A37" s="7">
        <v>31</v>
      </c>
      <c r="B37" s="1" t="s">
        <v>25</v>
      </c>
      <c r="C37" s="2">
        <v>185836815</v>
      </c>
      <c r="D37" s="2">
        <v>170806364.34999999</v>
      </c>
      <c r="E37" s="2">
        <v>170806364.34999999</v>
      </c>
    </row>
    <row r="38" spans="1:5" ht="63" x14ac:dyDescent="0.25">
      <c r="A38" s="7">
        <v>32</v>
      </c>
      <c r="B38" s="1" t="s">
        <v>26</v>
      </c>
      <c r="C38" s="2">
        <v>301374.64</v>
      </c>
      <c r="D38" s="2">
        <v>121280.23</v>
      </c>
      <c r="E38" s="2">
        <v>121280.23</v>
      </c>
    </row>
    <row r="39" spans="1:5" ht="110.25" x14ac:dyDescent="0.25">
      <c r="A39" s="7">
        <v>33</v>
      </c>
      <c r="B39" s="1" t="s">
        <v>27</v>
      </c>
      <c r="C39" s="2">
        <v>7274740</v>
      </c>
      <c r="D39" s="2">
        <v>7565730</v>
      </c>
      <c r="E39" s="2">
        <v>7868360</v>
      </c>
    </row>
    <row r="40" spans="1:5" ht="110.25" x14ac:dyDescent="0.25">
      <c r="A40" s="7">
        <v>34</v>
      </c>
      <c r="B40" s="1" t="s">
        <v>28</v>
      </c>
      <c r="C40" s="2">
        <v>8847870</v>
      </c>
      <c r="D40" s="2">
        <v>8280830</v>
      </c>
      <c r="E40" s="2">
        <v>7750850</v>
      </c>
    </row>
    <row r="41" spans="1:5" x14ac:dyDescent="0.25">
      <c r="A41" s="7">
        <v>35</v>
      </c>
      <c r="B41" s="1" t="s">
        <v>29</v>
      </c>
      <c r="C41" s="2">
        <v>2977531.58</v>
      </c>
      <c r="D41" s="2">
        <v>2977531.58</v>
      </c>
      <c r="E41" s="2">
        <v>2977531.58</v>
      </c>
    </row>
    <row r="42" spans="1:5" ht="47.25" x14ac:dyDescent="0.25">
      <c r="A42" s="7">
        <v>36</v>
      </c>
      <c r="B42" s="1" t="s">
        <v>30</v>
      </c>
      <c r="C42" s="2">
        <v>334360</v>
      </c>
      <c r="D42" s="2">
        <v>334360</v>
      </c>
      <c r="E42" s="2">
        <v>334360</v>
      </c>
    </row>
    <row r="43" spans="1:5" ht="94.5" x14ac:dyDescent="0.25">
      <c r="A43" s="7">
        <v>37</v>
      </c>
      <c r="B43" s="1" t="s">
        <v>58</v>
      </c>
      <c r="C43" s="27">
        <v>135437.01999999999</v>
      </c>
      <c r="D43" s="27">
        <v>0</v>
      </c>
      <c r="E43" s="27">
        <v>0</v>
      </c>
    </row>
    <row r="44" spans="1:5" ht="63" x14ac:dyDescent="0.25">
      <c r="A44" s="7">
        <v>38</v>
      </c>
      <c r="B44" s="1" t="s">
        <v>31</v>
      </c>
      <c r="C44" s="2">
        <v>3136898.1</v>
      </c>
      <c r="D44" s="2">
        <v>3136898.1</v>
      </c>
      <c r="E44" s="2">
        <v>3136898.1</v>
      </c>
    </row>
    <row r="45" spans="1:5" ht="63" x14ac:dyDescent="0.25">
      <c r="A45" s="7">
        <v>39</v>
      </c>
      <c r="B45" s="1" t="s">
        <v>32</v>
      </c>
      <c r="C45" s="2">
        <v>13188490</v>
      </c>
      <c r="D45" s="2">
        <v>7002360</v>
      </c>
      <c r="E45" s="2">
        <v>0</v>
      </c>
    </row>
    <row r="46" spans="1:5" ht="47.25" x14ac:dyDescent="0.25">
      <c r="A46" s="7">
        <v>40</v>
      </c>
      <c r="B46" s="1" t="s">
        <v>33</v>
      </c>
      <c r="C46" s="2">
        <v>2494520</v>
      </c>
      <c r="D46" s="2">
        <v>2736225.71</v>
      </c>
      <c r="E46" s="2">
        <v>2982017.14</v>
      </c>
    </row>
    <row r="47" spans="1:5" ht="63" x14ac:dyDescent="0.25">
      <c r="A47" s="7">
        <v>41</v>
      </c>
      <c r="B47" s="1" t="s">
        <v>34</v>
      </c>
      <c r="C47" s="2">
        <v>9204.7999999999993</v>
      </c>
      <c r="D47" s="2">
        <v>9531.2000000000007</v>
      </c>
      <c r="E47" s="2">
        <v>125515.5</v>
      </c>
    </row>
    <row r="48" spans="1:5" ht="63" x14ac:dyDescent="0.25">
      <c r="A48" s="7">
        <v>42</v>
      </c>
      <c r="B48" s="1" t="s">
        <v>35</v>
      </c>
      <c r="C48" s="2">
        <f>2377573.34+42349.9</f>
        <v>2419923.2399999998</v>
      </c>
      <c r="D48" s="2">
        <v>2377573.34</v>
      </c>
      <c r="E48" s="2">
        <v>2874038.11</v>
      </c>
    </row>
    <row r="49" spans="1:5" ht="63" x14ac:dyDescent="0.25">
      <c r="A49" s="7">
        <v>43</v>
      </c>
      <c r="B49" s="1" t="s">
        <v>36</v>
      </c>
      <c r="C49" s="2">
        <v>2279340</v>
      </c>
      <c r="D49" s="2">
        <v>2370510</v>
      </c>
      <c r="E49" s="2">
        <v>2465240</v>
      </c>
    </row>
    <row r="50" spans="1:5" ht="31.5" x14ac:dyDescent="0.25">
      <c r="A50" s="7">
        <v>44</v>
      </c>
      <c r="B50" s="1" t="s">
        <v>37</v>
      </c>
      <c r="C50" s="2">
        <v>24327490</v>
      </c>
      <c r="D50" s="2">
        <v>24618430</v>
      </c>
      <c r="E50" s="2">
        <v>24845100</v>
      </c>
    </row>
    <row r="51" spans="1:5" ht="47.25" x14ac:dyDescent="0.25">
      <c r="A51" s="7">
        <v>45</v>
      </c>
      <c r="B51" s="1" t="s">
        <v>38</v>
      </c>
      <c r="C51" s="2">
        <v>16178649.65</v>
      </c>
      <c r="D51" s="2">
        <v>16178649.65</v>
      </c>
      <c r="E51" s="2">
        <v>16178649.65</v>
      </c>
    </row>
    <row r="52" spans="1:5" ht="47.25" x14ac:dyDescent="0.25">
      <c r="A52" s="7">
        <v>46</v>
      </c>
      <c r="B52" s="1" t="s">
        <v>39</v>
      </c>
      <c r="C52" s="2">
        <v>10260500</v>
      </c>
      <c r="D52" s="2">
        <v>12140250</v>
      </c>
      <c r="E52" s="2">
        <v>12311030</v>
      </c>
    </row>
    <row r="53" spans="1:5" ht="47.25" x14ac:dyDescent="0.25">
      <c r="A53" s="7">
        <v>47</v>
      </c>
      <c r="B53" s="1" t="s">
        <v>40</v>
      </c>
      <c r="C53" s="2">
        <f>15000+26370</f>
        <v>41370</v>
      </c>
      <c r="D53" s="2">
        <f>15000+26290</f>
        <v>41290</v>
      </c>
      <c r="E53" s="2">
        <f>15000+26290</f>
        <v>41290</v>
      </c>
    </row>
    <row r="54" spans="1:5" ht="31.5" x14ac:dyDescent="0.25">
      <c r="A54" s="9">
        <v>48</v>
      </c>
      <c r="B54" s="10" t="s">
        <v>51</v>
      </c>
      <c r="C54" s="12">
        <f>C55+C56</f>
        <v>58435255.909999996</v>
      </c>
      <c r="D54" s="12">
        <f t="shared" ref="D54:E54" si="3">D55+D56</f>
        <v>57519462.880000003</v>
      </c>
      <c r="E54" s="12">
        <f t="shared" si="3"/>
        <v>56733124.630000003</v>
      </c>
    </row>
    <row r="55" spans="1:5" ht="47.25" x14ac:dyDescent="0.25">
      <c r="A55" s="7">
        <v>49</v>
      </c>
      <c r="B55" s="1" t="s">
        <v>41</v>
      </c>
      <c r="C55" s="2">
        <v>52880340</v>
      </c>
      <c r="D55" s="2">
        <v>51765480</v>
      </c>
      <c r="E55" s="2">
        <v>50772040</v>
      </c>
    </row>
    <row r="56" spans="1:5" ht="47.25" x14ac:dyDescent="0.25">
      <c r="A56" s="7">
        <v>50</v>
      </c>
      <c r="B56" s="1" t="s">
        <v>42</v>
      </c>
      <c r="C56" s="2">
        <v>5554915.9100000001</v>
      </c>
      <c r="D56" s="2">
        <v>5753982.8799999999</v>
      </c>
      <c r="E56" s="2">
        <v>5961084.6299999999</v>
      </c>
    </row>
    <row r="57" spans="1:5" s="11" customFormat="1" x14ac:dyDescent="0.25">
      <c r="A57" s="16">
        <v>51</v>
      </c>
      <c r="B57" s="17" t="s">
        <v>43</v>
      </c>
      <c r="C57" s="18">
        <f>C58</f>
        <v>1151850</v>
      </c>
      <c r="D57" s="18">
        <f t="shared" ref="D57:E57" si="4">D58</f>
        <v>1151850</v>
      </c>
      <c r="E57" s="18">
        <f t="shared" si="4"/>
        <v>1151850</v>
      </c>
    </row>
    <row r="58" spans="1:5" ht="47.25" x14ac:dyDescent="0.25">
      <c r="A58" s="20">
        <v>52</v>
      </c>
      <c r="B58" s="21" t="s">
        <v>44</v>
      </c>
      <c r="C58" s="22">
        <v>1151850</v>
      </c>
      <c r="D58" s="22">
        <v>1151850</v>
      </c>
      <c r="E58" s="22">
        <v>1151850</v>
      </c>
    </row>
    <row r="59" spans="1:5" s="23" customFormat="1" ht="25.15" customHeight="1" x14ac:dyDescent="0.25">
      <c r="A59" s="26" t="s">
        <v>52</v>
      </c>
      <c r="B59" s="26"/>
      <c r="C59" s="24">
        <f>C7+C9+C22+C57</f>
        <v>1185482314.1699998</v>
      </c>
      <c r="D59" s="24">
        <f>D7+D9+D22+D57</f>
        <v>1130548826.4299998</v>
      </c>
      <c r="E59" s="24">
        <f>E7+E9+E22+E57</f>
        <v>891573625.94000006</v>
      </c>
    </row>
  </sheetData>
  <mergeCells count="2">
    <mergeCell ref="A2:E3"/>
    <mergeCell ref="A59:B59"/>
  </mergeCells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Grpavv</dc:creator>
  <cp:lastModifiedBy>PC</cp:lastModifiedBy>
  <cp:lastPrinted>2024-01-18T08:27:41Z</cp:lastPrinted>
  <dcterms:created xsi:type="dcterms:W3CDTF">2023-01-16T07:10:26Z</dcterms:created>
  <dcterms:modified xsi:type="dcterms:W3CDTF">2024-01-18T08:27:44Z</dcterms:modified>
</cp:coreProperties>
</file>